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Sheet1" sheetId="1" r:id="rId1"/>
    <sheet name="Sheet2" sheetId="2" r:id="rId2"/>
    <sheet name="Sheet3" sheetId="3" r:id="rId3"/>
  </sheets>
  <definedNames>
    <definedName name="_Toc494284924" localSheetId="0">Sheet1!$A$3</definedName>
    <definedName name="_Toc494284925" localSheetId="0">Sheet1!$B$3</definedName>
    <definedName name="_Toc494284926" localSheetId="0">Sheet1!$D$3</definedName>
    <definedName name="_Toc494284927" localSheetId="0">Sheet1!$E$3</definedName>
    <definedName name="_Toc494284928" localSheetId="0">Sheet1!$F$3</definedName>
    <definedName name="_Toc494284929" localSheetId="0">Sheet1!$H$3</definedName>
    <definedName name="_Toc494284930" localSheetId="0">Sheet1!$I$3</definedName>
    <definedName name="_Toc494284931" localSheetId="0">Sheet1!$J$3</definedName>
    <definedName name="_Toc494284932" localSheetId="0">Sheet1!$L$3</definedName>
    <definedName name="_Toc494284933" localSheetId="0">Sheet1!$M$3</definedName>
    <definedName name="_Toc494284934" localSheetId="0">Sheet1!$N$3</definedName>
    <definedName name="_Toc494284935" localSheetId="0">Sheet1!$O$3</definedName>
    <definedName name="_Toc494284936" localSheetId="0">Sheet1!$A$4</definedName>
    <definedName name="_Toc494284937" localSheetId="0">Sheet1!$A$5</definedName>
  </definedNames>
  <calcPr calcId="144525"/>
</workbook>
</file>

<file path=xl/calcChain.xml><?xml version="1.0" encoding="utf-8"?>
<calcChain xmlns="http://schemas.openxmlformats.org/spreadsheetml/2006/main">
  <c r="N16" i="1" l="1"/>
  <c r="M16" i="1"/>
  <c r="L16" i="1"/>
  <c r="L5" i="1" l="1"/>
  <c r="L6" i="1"/>
  <c r="L7" i="1"/>
  <c r="L8" i="1"/>
  <c r="L9" i="1"/>
  <c r="L10" i="1"/>
  <c r="L11" i="1"/>
  <c r="L12" i="1"/>
  <c r="L13" i="1"/>
  <c r="L14" i="1"/>
  <c r="L15" i="1"/>
  <c r="L4" i="1"/>
</calcChain>
</file>

<file path=xl/sharedStrings.xml><?xml version="1.0" encoding="utf-8"?>
<sst xmlns="http://schemas.openxmlformats.org/spreadsheetml/2006/main" count="113" uniqueCount="102">
  <si>
    <t>序号</t>
  </si>
  <si>
    <t>借款人</t>
  </si>
  <si>
    <t>借款人所在地</t>
  </si>
  <si>
    <t>借款合同名称</t>
  </si>
  <si>
    <t>借款合同编号</t>
  </si>
  <si>
    <t>担保人</t>
  </si>
  <si>
    <t>担保人所在地</t>
  </si>
  <si>
    <t>担保合同名称</t>
  </si>
  <si>
    <t>担保合同编号</t>
  </si>
  <si>
    <t>担保物</t>
  </si>
  <si>
    <t>基准日债权余额</t>
  </si>
  <si>
    <t>基准日本金余额</t>
  </si>
  <si>
    <t>基准日利息余额</t>
  </si>
  <si>
    <t>备注</t>
  </si>
  <si>
    <t>泉州豪生发展有限公司</t>
  </si>
  <si>
    <t>泉州市</t>
  </si>
  <si>
    <t>张海仙承担连带保证担保</t>
  </si>
  <si>
    <t>泉州豪生发展有限公司以其名下位于泉州洛江中心区的国有建设用地使用权［国有土地证号：洛国用（2009）第5号］及泉州洛江中心城区C19-02-02 地块、C19-02-03地块的泉州国际豪生商住1 号楼、商务2 号楼、地下室在建工程和土地使用权［国有土地证号：洛国用（2009）第3号、洛国用（2009）第4 号］提供抵押担保；张海仙以名下持有的泉州豪生发展有限公司51%股权及泉州丰泽日盛发展有限公司以其名下持有的泉州豪生发展有限公司49%股权提供质押担保。</t>
  </si>
  <si>
    <t>深圳市爱迪融丰投资控股有限公司</t>
  </si>
  <si>
    <t>深圳市</t>
  </si>
  <si>
    <t>吉林市鑫港房地产开发有限责任公司以其名下位于吉林省吉林市昌邑区解放大路大福源二店的三项房产及一项土地使用权（产权证号分别为：吉林市房权证昌字第Y000002535号、吉林市房权证昌字第Y000002536号、吉林市房权证昌字第Y000002537号、吉市国用（2011）第220202000494号）提供抵押担保</t>
  </si>
  <si>
    <t>深圳国发光电有限公司</t>
  </si>
  <si>
    <t>宜华企业（集团）有限公司</t>
  </si>
  <si>
    <t>汕头市</t>
  </si>
  <si>
    <t>宜华生活科技股份有限公司</t>
  </si>
  <si>
    <t>深圳市新一佳吉心投资有限公司</t>
  </si>
  <si>
    <t>深圳市盛旭投资有限公司</t>
  </si>
  <si>
    <t>深圳市众生利工贸有限公司</t>
  </si>
  <si>
    <t>成都中塑投资集团有限公司</t>
  </si>
  <si>
    <t>吉林市鑫港房地产开发有限责任公司、吉林鑫港工贸集团有限公司、吉林市富野食品有限公司、中矿国龙（北京）投资有限公司、陈海丰、张淇提供连带保证担保。</t>
  </si>
  <si>
    <t>/</t>
  </si>
  <si>
    <t>深圳国发光电有限公司以165万保证金提供质押担保</t>
  </si>
  <si>
    <t>深圳国发光电有限公司以161.6万保证金提供质押担保</t>
  </si>
  <si>
    <t>宜华企业（集团）有限公司、刘绍喜、王少侬、刘绍生、王逸如、刘壮青提供连带保证担保。</t>
  </si>
  <si>
    <t>固定资产贷款合同</t>
  </si>
  <si>
    <t>人民币流动资金贷款合同</t>
  </si>
  <si>
    <t>/</t>
    <phoneticPr fontId="1" type="noConversion"/>
  </si>
  <si>
    <t>BC2016101000001289、79102017280215、79102018280201、CD79122018880006、CD79122018880007</t>
    <phoneticPr fontId="1" type="noConversion"/>
  </si>
  <si>
    <t xml:space="preserve">ZB7912201600000022、ZB7910201800000011、ZD7912201600000011、
ZD7912201600000010、YZ7912201888000601、YZ7912201888000701
</t>
    <phoneticPr fontId="1" type="noConversion"/>
  </si>
  <si>
    <t>借款合同等文件</t>
    <phoneticPr fontId="1" type="noConversion"/>
  </si>
  <si>
    <t>BC2020022800001467、79172020280476、79172020280477、79172020280478、79172020280479</t>
    <phoneticPr fontId="1" type="noConversion"/>
  </si>
  <si>
    <t>ZB7917202000000005、ZB7917202000000006、ZB7917202000000010、BC2020022800001467、ZZ7917202000000007、ZZ7917202000000008</t>
    <phoneticPr fontId="1" type="noConversion"/>
  </si>
  <si>
    <t>2012-695-BZ001、2012-695-BZ002、2012-695-BZ003、2012-695-BZ004、2012-695-BZ005</t>
    <phoneticPr fontId="1" type="noConversion"/>
  </si>
  <si>
    <t>单位：人民币  元</t>
  </si>
  <si>
    <t>固定资产贷款合同等文件</t>
    <phoneticPr fontId="1" type="noConversion"/>
  </si>
  <si>
    <t xml:space="preserve">（2016）厦银委贷字第811498004396号、（2017）厦银固字第811498005639号、（2017）厦银固字、811498006384号、（2017）厦银固字第811498007135号、（2017）厦银固字第811498007188号、（2017）厦银固字第811498007448号、（2017）厦银固字第811498007858号、（2017）厦银固字第811498007993号、（2018）厦银固字第811498008409号、（2018）厦银固字第811498008715号
</t>
    <phoneticPr fontId="1" type="noConversion"/>
  </si>
  <si>
    <t>最高额抵押合同、补充协议；最高额权利质押合同；最高额保证合同等文件</t>
    <phoneticPr fontId="1" type="noConversion"/>
  </si>
  <si>
    <t>（2016）厦银最
抵字第069-62号、（2016）厦银最抵字第069-63号、（2016）厦银最抵字第069- 64号、（2016）厦银最抵字第069-77号；（2016）厦银最权质字第069-65号、（2016）厦银最权质字第069- 66号； ( 2016）厦银最保字第069-61 号</t>
    <phoneticPr fontId="1" type="noConversion"/>
  </si>
  <si>
    <t>深圳市</t>
    <phoneticPr fontId="1" type="noConversion"/>
  </si>
  <si>
    <t>授信额度合同、人民币流动资金贷款合同</t>
    <phoneticPr fontId="1" type="noConversion"/>
  </si>
  <si>
    <t>借2014综410南山、借2015流06807南山</t>
    <phoneticPr fontId="1" type="noConversion"/>
  </si>
  <si>
    <t>吉林鑫港工贸集团有限公司、吉林市富野食品有限公司、陈海峰、张淇提供连带保证担保。</t>
    <phoneticPr fontId="1" type="noConversion"/>
  </si>
  <si>
    <t>吉林省，深圳市</t>
    <phoneticPr fontId="1" type="noConversion"/>
  </si>
  <si>
    <t>额度最高额抵押合同、额度保证合同、自然人额度保证合同；抵押合同；应收账款质押合同等文件</t>
    <phoneticPr fontId="1" type="noConversion"/>
  </si>
  <si>
    <t>抵2014综410南山、、保2014综410南山一1、2、保2014综410南山-3、4；抵借2015流06807南山；质借2015流06807南山-1、质借2015流06807南山-2</t>
    <phoneticPr fontId="1" type="noConversion"/>
  </si>
  <si>
    <t>合同名称及编号以实际文件为准、债权已有生效判决</t>
    <phoneticPr fontId="1" type="noConversion"/>
  </si>
  <si>
    <t>吉林市鑫港房地产开发有限责任公司以其名下位于吉林省吉林市昌邑区解放大路大福源二店的三项房产及一项土地使用权（产权证号同上）提供抵押担保；吉林市鑫港房地产开发有限责任公司、吉林鑫港工贸集团有限公司以其名下全部租金收入提供质押担保</t>
    <phoneticPr fontId="1" type="noConversion"/>
  </si>
  <si>
    <t>融资额度协议、流动资金借款合同、贷款展期协议书、开立银行承兑汇票业务协议书、开立银行承兑汇票业务协议书</t>
    <phoneticPr fontId="1" type="noConversion"/>
  </si>
  <si>
    <t>深圳岳鹏成电机有限公司、王富贵、李建容提供连带清偿责任。</t>
    <phoneticPr fontId="1" type="noConversion"/>
  </si>
  <si>
    <t>深圳市</t>
    <phoneticPr fontId="1" type="noConversion"/>
  </si>
  <si>
    <t>最高额保证合同、最高额保证合同、最高额抵押合同、最高额抵押合同、质押合同、质押合同</t>
    <phoneticPr fontId="1" type="noConversion"/>
  </si>
  <si>
    <t>深圳恒富翼贸易有限公司以其名下位于深圳市南山区荔湾大道南侧太子山庄1栋201、202、203房产、湖南湖湘木业有限公司以其名下位于湖南省湘阴县文星镇洋沙湖大道工业园南侧的工业园提供抵押担保；深圳岳鹏成电机有限公司以其2016年4月19日至2020年4月18日期间因销售电机等产品所产生的所有应收账款、深圳恒富翼贸易有限公司持有的深圳市金鼎泰贸易有限公司100%的股权提供质押担保；</t>
    <phoneticPr fontId="1" type="noConversion"/>
  </si>
  <si>
    <t>（2018）浙商产融借字（YHJT）第【3】号、第【4】号;2018）浙商产融借字（YHJT）第【6】号,第【10】号</t>
    <phoneticPr fontId="1" type="noConversion"/>
  </si>
  <si>
    <t>刘绍喜、王少侬、刘壮青、宜华资本管理有限公司、汕头市宜鸿投资有限公司、梅州市宜华房地产开发有限公司、汕头市云祥商业发展有限公司提供连带保证担保。</t>
    <phoneticPr fontId="1" type="noConversion"/>
  </si>
  <si>
    <t>保证合同、保证合同、保证合同1、保证合同2、和解协议、股权质押合同、股权质押合同之补充协议、最高额质押合同（财产份额）、最高额质押合同之补充协议;最高额质押合同（财产份额）等文件</t>
    <phoneticPr fontId="1" type="noConversion"/>
  </si>
  <si>
    <t>（2019）浙商产融保字（YHZB）第1号、第2号；（2018）浙商产融保字（YHJT）第3-1号、第4-1号；（2020）和字（CR-YH）第1号、（2019）浙商产融质字（SYJT）第1号、（2019）浙商产融补字（SYJT）第1号;（2018）浙商产融补字（YHJT）第2号;（2018）浙商产融最高额质字（YHJT）第3号</t>
    <phoneticPr fontId="1" type="noConversion"/>
  </si>
  <si>
    <t>宜华企业（集团）有限公司宜华集团以其持有的浙商产融合伙企业100000万元合伙企业财产份额及宁波钱潮合伙企业31.055万元合伙企业财产份额提供质押担保，汕头市宜鸿投资有限公司以其持有的山东市立医院控股集团股份公司20%股权提供质押担保</t>
    <phoneticPr fontId="1" type="noConversion"/>
  </si>
  <si>
    <t>融资额度协议、流动资金借款合同、流动资金借款合同、流动资金借款合同、流动资金借款合同、</t>
    <phoneticPr fontId="1" type="noConversion"/>
  </si>
  <si>
    <t>最高额保证合同、最高额保证合同、最高额保证合同、融资额度协议、权利最高额质押合同、权利最高额质押合同</t>
    <phoneticPr fontId="1" type="noConversion"/>
  </si>
  <si>
    <t>陈奕民以其持有的广东海纳12.521%的股权提供质押担保</t>
    <phoneticPr fontId="1" type="noConversion"/>
  </si>
  <si>
    <t>合同名称及编号以实际文件为准</t>
    <phoneticPr fontId="1" type="noConversion"/>
  </si>
  <si>
    <t>编号为借2010固0393宝安R</t>
    <phoneticPr fontId="1" type="noConversion"/>
  </si>
  <si>
    <t>抵押合同、保证合同</t>
    <phoneticPr fontId="1" type="noConversion"/>
  </si>
  <si>
    <t>抵2010固0393宝安R-1、抵2010固0393宝安R-2;保2010固0393宝安R-1、保2010固0393宝安R-2、保2010固0393宝安R-3、保2010固0393宝安R-4</t>
    <phoneticPr fontId="1" type="noConversion"/>
  </si>
  <si>
    <t>常德市新一佳投资有限公司以其名下位于湖南常德武陵区的酒店用地及地上4栋建筑物提供抵押担保【土地证号常国用（2006）第76号，面积10000平米；建筑物证号常房权证武字第00148501号、常房权证武字第00137100号、常房权证武字第00137099号、常房权证武字第00148502号，面积39456平米】</t>
    <phoneticPr fontId="1" type="noConversion"/>
  </si>
  <si>
    <t>人民币流动资金贷款合同</t>
    <phoneticPr fontId="1" type="noConversion"/>
  </si>
  <si>
    <t>借成201400329盐田</t>
    <phoneticPr fontId="1" type="noConversion"/>
  </si>
  <si>
    <t>吴文雷、深圳市利恒新星实业有限公司、王建军、王建荣提供连带保证担保</t>
    <phoneticPr fontId="1" type="noConversion"/>
  </si>
  <si>
    <t>抵押合同、保证合同、自然人保证合同、自然人保证合同</t>
    <phoneticPr fontId="1" type="noConversion"/>
  </si>
  <si>
    <t>抵成201400329盐田、保成201400329盐田-1、保成201400329盐田-2、保成201400329盐田-3</t>
    <phoneticPr fontId="1" type="noConversion"/>
  </si>
  <si>
    <t>吴文雷以其名下位于深圳市红荔西路第壹世界广场塔楼23D提供抵押担保（房产证号：深房地字第3000495990号，面积：127.64平方米）</t>
    <phoneticPr fontId="1" type="noConversion"/>
  </si>
  <si>
    <t>由深圳市星空工贸有限公司、刘文辉、王星、任夫男提供连带保证担保</t>
    <phoneticPr fontId="1" type="noConversion"/>
  </si>
  <si>
    <t>抵押合同（自然人版）、保证合同、自然人保证合同、自然人保证合同</t>
    <phoneticPr fontId="1" type="noConversion"/>
  </si>
  <si>
    <t>保成201504352盐田-1、保成201504352盐田-2、保成201504352盐田-3、保成201504352盐田-4</t>
    <phoneticPr fontId="1" type="noConversion"/>
  </si>
  <si>
    <t>刘文辉以其名下持有的深圳市盐田区深盐路保发大厦（配套服务楼）十九 A-G、L房产提供抵押担保</t>
    <phoneticPr fontId="1" type="noConversion"/>
  </si>
  <si>
    <t>合作框架协议、华润信托.鼎新75号中塑成都国际贸易中心项目集合信托计划应收款确认协议、华润信托.鼎新75号中塑成都国际贸易中心项目集合信托计划应收款转让协议、华润信托.鼎新75号中塑成都国际贸易中心项目集合信托计划债权转让协议》、债权债务确认协议</t>
    <phoneticPr fontId="1" type="noConversion"/>
  </si>
  <si>
    <t>华润信托.鼎新75号中塑成都国际贸易中心项目集合信托计划债在建工程抵押合同、华润信托.鼎新75号中塑成都国际贸易中心项目集合信托计划保证合同、华润信托.鼎新75号中塑成都国际贸易中心项目集合信托计划保证合同、华润信托.鼎新75号中塑成都国际贸易中心项目集合信托计划股权质押合同</t>
    <phoneticPr fontId="1" type="noConversion"/>
  </si>
  <si>
    <t>成都中塑投资集团有限公司以其名下位于成都市新都区木兰镇木兰街第369号的“中国塑料城（成都）国际贸易中心”项目【国有土地使用证号：新都国用（2010）第7610号】一期二组团商厦式市场及办公综合楼在建工程作抵押担保；成都联星投资有限公司以其持有的成都中塑投资集团有限公司的100%股权作质押担保</t>
    <phoneticPr fontId="1" type="noConversion"/>
  </si>
  <si>
    <t>合计</t>
    <phoneticPr fontId="1" type="noConversion"/>
  </si>
  <si>
    <t xml:space="preserve">  注：债权基准日为2025年2月20日；实际金额以债权文件及生效法律文书确定的为准。</t>
    <phoneticPr fontId="1" type="noConversion"/>
  </si>
  <si>
    <t>标的资产清单</t>
    <phoneticPr fontId="1" type="noConversion"/>
  </si>
  <si>
    <t>成都市</t>
  </si>
  <si>
    <t>合同名称及编号以实际文件为准、债权已有生效判决。</t>
    <phoneticPr fontId="1" type="noConversion"/>
  </si>
  <si>
    <t>合同名称及编号以实际文件为准，债权已有生效判决。</t>
    <phoneticPr fontId="1" type="noConversion"/>
  </si>
  <si>
    <t>合同名称及编号以实际文件为准、债权已有生效判决。</t>
    <phoneticPr fontId="1" type="noConversion"/>
  </si>
  <si>
    <t>合同名称及编号以实际文件为准、部分债权已有生效判决。</t>
    <phoneticPr fontId="1" type="noConversion"/>
  </si>
  <si>
    <t>合同名称及编号以实际文件为准。</t>
    <phoneticPr fontId="1" type="noConversion"/>
  </si>
  <si>
    <t>李彬兰，新一佳超市有限公司，深圳市新一佳商业发展有限公司，常德市新一佳投资有限公司提供连带保证担保</t>
    <phoneticPr fontId="1" type="noConversion"/>
  </si>
  <si>
    <t>深圳市、常德市等</t>
    <phoneticPr fontId="1" type="noConversion"/>
  </si>
  <si>
    <t>汕头市、梅州市</t>
    <phoneticPr fontId="1" type="noConversion"/>
  </si>
  <si>
    <t>成都市、西安市</t>
    <phoneticPr fontId="1" type="noConversion"/>
  </si>
  <si>
    <t>由成都高山流水投资管理有限公司、成都联星投资有限公司、成都联星置业发展有限公司、陕西联星科工贸集团有限公司、杨爱平、皮国庆提供连带保证担保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</si>
</sst>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4" x14ac:knownFonts="1">
    <font>
      <sz val="11"/>
      <color theme="1"/>
      <name val="宋体"/>
      <family val="2"/>
      <scheme val="minor"/>
    </font>
    <font>
      <sz val="9"/>
      <name val="宋体"/>
      <family val="3"/>
      <charset val="134"/>
      <scheme val="minor"/>
    </font>
    <font>
      <sz val="10"/>
      <color theme="1"/>
      <name val="楷体"/>
      <family val="3"/>
      <charset val="134"/>
    </font>
    <font>
      <sz val="14"/>
      <color theme="1"/>
      <name val="楷体"/>
      <family val="3"/>
      <charset val="134"/>
    </font>
  </fonts>
  <fills count="2">
    <fill>
      <patternFill patternType="none"/>
    </fill>
    <fill>
      <patternFill patternType="gray125"/>
    </fill>
  </fills>
  <borders count="12">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31">
    <xf numFmtId="0" fontId="0" fillId="0" borderId="0" xfId="0"/>
    <xf numFmtId="0" fontId="0" fillId="0" borderId="0" xfId="0" applyAlignment="1">
      <alignment wrapText="1"/>
    </xf>
    <xf numFmtId="0" fontId="2" fillId="0" borderId="1"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justify" vertical="center"/>
    </xf>
    <xf numFmtId="176" fontId="2" fillId="0" borderId="2" xfId="0" applyNumberFormat="1" applyFont="1" applyBorder="1" applyAlignment="1">
      <alignment horizontal="justify" vertical="center" wrapText="1"/>
    </xf>
    <xf numFmtId="4" fontId="2" fillId="0" borderId="2" xfId="0" applyNumberFormat="1" applyFont="1" applyBorder="1" applyAlignment="1">
      <alignment horizontal="justify"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4" xfId="0" applyFont="1" applyBorder="1" applyAlignment="1">
      <alignment vertical="center" wrapText="1"/>
    </xf>
    <xf numFmtId="4" fontId="2" fillId="0" borderId="2" xfId="0" applyNumberFormat="1" applyFont="1" applyBorder="1" applyAlignment="1">
      <alignment horizontal="left" vertical="center" wrapText="1"/>
    </xf>
    <xf numFmtId="0" fontId="2" fillId="0" borderId="7" xfId="0" applyFont="1" applyFill="1" applyBorder="1" applyAlignment="1">
      <alignment horizontal="justify" vertical="center" wrapText="1"/>
    </xf>
    <xf numFmtId="0" fontId="2" fillId="0" borderId="2" xfId="0" applyFont="1" applyFill="1" applyBorder="1" applyAlignment="1">
      <alignment horizontal="justify" vertical="center" wrapText="1"/>
    </xf>
    <xf numFmtId="4" fontId="2" fillId="0" borderId="2" xfId="0" applyNumberFormat="1" applyFont="1" applyBorder="1" applyAlignment="1">
      <alignment vertical="center" wrapText="1"/>
    </xf>
    <xf numFmtId="3" fontId="2" fillId="0" borderId="2" xfId="0" applyNumberFormat="1" applyFont="1" applyBorder="1" applyAlignment="1">
      <alignment horizontal="justify" vertical="center" wrapText="1"/>
    </xf>
    <xf numFmtId="0" fontId="2" fillId="0" borderId="2" xfId="0" applyFont="1" applyBorder="1" applyAlignment="1">
      <alignment vertical="center" wrapText="1"/>
    </xf>
    <xf numFmtId="0" fontId="2" fillId="0" borderId="0" xfId="0" applyFont="1" applyAlignment="1">
      <alignment wrapText="1"/>
    </xf>
    <xf numFmtId="176" fontId="2" fillId="0" borderId="0" xfId="0" applyNumberFormat="1" applyFont="1" applyAlignment="1">
      <alignment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zoomScaleNormal="100" workbookViewId="0">
      <selection sqref="A1:O1"/>
    </sheetView>
  </sheetViews>
  <sheetFormatPr defaultRowHeight="13.5" x14ac:dyDescent="0.15"/>
  <cols>
    <col min="1" max="1" width="4.625" bestFit="1" customWidth="1"/>
    <col min="2" max="2" width="9" customWidth="1"/>
    <col min="3" max="3" width="7.5" customWidth="1"/>
    <col min="4" max="4" width="10.625" customWidth="1"/>
    <col min="5" max="5" width="16.5" customWidth="1"/>
    <col min="6" max="6" width="19.875" customWidth="1"/>
    <col min="7" max="7" width="6.875" customWidth="1"/>
    <col min="8" max="8" width="13.375" customWidth="1"/>
    <col min="9" max="9" width="21" customWidth="1"/>
    <col min="10" max="10" width="25.125" customWidth="1"/>
    <col min="11" max="11" width="7.25" customWidth="1"/>
    <col min="12" max="12" width="19.625" customWidth="1"/>
    <col min="13" max="13" width="21.5" customWidth="1"/>
    <col min="14" max="14" width="20.625" customWidth="1"/>
    <col min="15" max="15" width="4.625" bestFit="1" customWidth="1"/>
  </cols>
  <sheetData>
    <row r="1" spans="1:19" ht="24" customHeight="1" x14ac:dyDescent="0.15">
      <c r="A1" s="28" t="s">
        <v>90</v>
      </c>
      <c r="B1" s="29"/>
      <c r="C1" s="29"/>
      <c r="D1" s="29"/>
      <c r="E1" s="29"/>
      <c r="F1" s="29"/>
      <c r="G1" s="29"/>
      <c r="H1" s="29"/>
      <c r="I1" s="29"/>
      <c r="J1" s="29"/>
      <c r="K1" s="29"/>
      <c r="L1" s="29"/>
      <c r="M1" s="29"/>
      <c r="N1" s="29"/>
      <c r="O1" s="30"/>
    </row>
    <row r="2" spans="1:19" ht="15" customHeight="1" thickBot="1" x14ac:dyDescent="0.2">
      <c r="A2" s="25" t="s">
        <v>43</v>
      </c>
      <c r="B2" s="25"/>
      <c r="C2" s="25"/>
      <c r="D2" s="25"/>
      <c r="E2" s="25"/>
      <c r="F2" s="25"/>
      <c r="G2" s="25"/>
      <c r="H2" s="25"/>
      <c r="I2" s="25"/>
      <c r="J2" s="25"/>
      <c r="K2" s="25"/>
      <c r="L2" s="25"/>
      <c r="M2" s="25"/>
      <c r="N2" s="25"/>
      <c r="O2" s="25"/>
    </row>
    <row r="3" spans="1:19" ht="25.15" customHeight="1" x14ac:dyDescent="0.15">
      <c r="A3" s="2" t="s">
        <v>0</v>
      </c>
      <c r="B3" s="3" t="s">
        <v>1</v>
      </c>
      <c r="C3" s="3" t="s">
        <v>2</v>
      </c>
      <c r="D3" s="3" t="s">
        <v>3</v>
      </c>
      <c r="E3" s="3" t="s">
        <v>4</v>
      </c>
      <c r="F3" s="3" t="s">
        <v>5</v>
      </c>
      <c r="G3" s="3" t="s">
        <v>6</v>
      </c>
      <c r="H3" s="3" t="s">
        <v>7</v>
      </c>
      <c r="I3" s="3" t="s">
        <v>8</v>
      </c>
      <c r="J3" s="26" t="s">
        <v>9</v>
      </c>
      <c r="K3" s="27"/>
      <c r="L3" s="3" t="s">
        <v>10</v>
      </c>
      <c r="M3" s="3" t="s">
        <v>11</v>
      </c>
      <c r="N3" s="3" t="s">
        <v>12</v>
      </c>
      <c r="O3" s="3" t="s">
        <v>13</v>
      </c>
      <c r="P3" s="1"/>
      <c r="Q3" s="1"/>
      <c r="R3" s="1"/>
      <c r="S3" s="1"/>
    </row>
    <row r="4" spans="1:19" ht="265.14999999999998" customHeight="1" x14ac:dyDescent="0.15">
      <c r="A4" s="4">
        <v>1</v>
      </c>
      <c r="B4" s="5" t="s">
        <v>14</v>
      </c>
      <c r="C4" s="4" t="s">
        <v>15</v>
      </c>
      <c r="D4" s="4" t="s">
        <v>44</v>
      </c>
      <c r="E4" s="4" t="s">
        <v>45</v>
      </c>
      <c r="F4" s="6" t="s">
        <v>16</v>
      </c>
      <c r="G4" s="4" t="s">
        <v>15</v>
      </c>
      <c r="H4" s="4" t="s">
        <v>46</v>
      </c>
      <c r="I4" s="4" t="s">
        <v>47</v>
      </c>
      <c r="J4" s="20" t="s">
        <v>17</v>
      </c>
      <c r="K4" s="20"/>
      <c r="L4" s="7">
        <f>M4+N4</f>
        <v>1045938003.6500001</v>
      </c>
      <c r="M4" s="8">
        <v>587828876.99000001</v>
      </c>
      <c r="N4" s="8">
        <v>458109126.66000003</v>
      </c>
      <c r="O4" s="4" t="s">
        <v>96</v>
      </c>
      <c r="P4" s="1"/>
      <c r="Q4" s="1"/>
      <c r="R4" s="1"/>
      <c r="S4" s="1"/>
    </row>
    <row r="5" spans="1:19" ht="105.6" customHeight="1" x14ac:dyDescent="0.15">
      <c r="A5" s="20">
        <v>2</v>
      </c>
      <c r="B5" s="20" t="s">
        <v>18</v>
      </c>
      <c r="C5" s="20" t="s">
        <v>48</v>
      </c>
      <c r="D5" s="21" t="s">
        <v>49</v>
      </c>
      <c r="E5" s="21" t="s">
        <v>50</v>
      </c>
      <c r="F5" s="6" t="s">
        <v>51</v>
      </c>
      <c r="G5" s="20" t="s">
        <v>52</v>
      </c>
      <c r="H5" s="21" t="s">
        <v>53</v>
      </c>
      <c r="I5" s="21" t="s">
        <v>54</v>
      </c>
      <c r="J5" s="20" t="s">
        <v>20</v>
      </c>
      <c r="K5" s="20"/>
      <c r="L5" s="7">
        <f t="shared" ref="L5:L15" si="0">M5+N5</f>
        <v>333964674.73000002</v>
      </c>
      <c r="M5" s="8">
        <v>189697267.00999999</v>
      </c>
      <c r="N5" s="8">
        <v>144267407.72</v>
      </c>
      <c r="O5" s="21" t="s">
        <v>55</v>
      </c>
      <c r="P5" s="1"/>
      <c r="Q5" s="1"/>
      <c r="R5" s="1"/>
      <c r="S5" s="1"/>
    </row>
    <row r="6" spans="1:19" ht="112.9" customHeight="1" x14ac:dyDescent="0.15">
      <c r="A6" s="20"/>
      <c r="B6" s="20"/>
      <c r="C6" s="20"/>
      <c r="D6" s="23"/>
      <c r="E6" s="23"/>
      <c r="F6" s="6" t="s">
        <v>29</v>
      </c>
      <c r="G6" s="20"/>
      <c r="H6" s="23"/>
      <c r="I6" s="23"/>
      <c r="J6" s="20" t="s">
        <v>56</v>
      </c>
      <c r="K6" s="20"/>
      <c r="L6" s="7">
        <f t="shared" si="0"/>
        <v>56525578.519999996</v>
      </c>
      <c r="M6" s="8">
        <v>35000000</v>
      </c>
      <c r="N6" s="8">
        <v>21525578.52</v>
      </c>
      <c r="O6" s="23"/>
      <c r="P6" s="1"/>
      <c r="Q6" s="1"/>
      <c r="R6" s="1"/>
      <c r="S6" s="1"/>
    </row>
    <row r="7" spans="1:19" x14ac:dyDescent="0.15">
      <c r="A7" s="20">
        <v>3</v>
      </c>
      <c r="B7" s="20" t="s">
        <v>21</v>
      </c>
      <c r="C7" s="20" t="s">
        <v>19</v>
      </c>
      <c r="D7" s="21" t="s">
        <v>57</v>
      </c>
      <c r="E7" s="21" t="s">
        <v>37</v>
      </c>
      <c r="F7" s="21" t="s">
        <v>58</v>
      </c>
      <c r="G7" s="20" t="s">
        <v>59</v>
      </c>
      <c r="H7" s="20" t="s">
        <v>60</v>
      </c>
      <c r="I7" s="20" t="s">
        <v>38</v>
      </c>
      <c r="J7" s="20" t="s">
        <v>61</v>
      </c>
      <c r="K7" s="9" t="s">
        <v>30</v>
      </c>
      <c r="L7" s="7">
        <f t="shared" si="0"/>
        <v>55927585.719999999</v>
      </c>
      <c r="M7" s="10">
        <v>28340000</v>
      </c>
      <c r="N7" s="8">
        <v>27587585.719999999</v>
      </c>
      <c r="O7" s="21" t="s">
        <v>92</v>
      </c>
      <c r="P7" s="1"/>
      <c r="Q7" s="1"/>
      <c r="R7" s="1"/>
      <c r="S7" s="1"/>
    </row>
    <row r="8" spans="1:19" ht="96" x14ac:dyDescent="0.15">
      <c r="A8" s="20"/>
      <c r="B8" s="20"/>
      <c r="C8" s="20"/>
      <c r="D8" s="22"/>
      <c r="E8" s="22"/>
      <c r="F8" s="22"/>
      <c r="G8" s="20"/>
      <c r="H8" s="20"/>
      <c r="I8" s="20"/>
      <c r="J8" s="20"/>
      <c r="K8" s="9" t="s">
        <v>31</v>
      </c>
      <c r="L8" s="7">
        <f t="shared" si="0"/>
        <v>33740190</v>
      </c>
      <c r="M8" s="10">
        <v>16252500</v>
      </c>
      <c r="N8" s="8">
        <v>17487690</v>
      </c>
      <c r="O8" s="22"/>
      <c r="P8" s="1"/>
      <c r="Q8" s="1"/>
      <c r="R8" s="1"/>
      <c r="S8" s="1"/>
    </row>
    <row r="9" spans="1:19" ht="96" x14ac:dyDescent="0.15">
      <c r="A9" s="20"/>
      <c r="B9" s="20"/>
      <c r="C9" s="20"/>
      <c r="D9" s="23"/>
      <c r="E9" s="23"/>
      <c r="F9" s="23"/>
      <c r="G9" s="20"/>
      <c r="H9" s="20"/>
      <c r="I9" s="20"/>
      <c r="J9" s="20"/>
      <c r="K9" s="9" t="s">
        <v>32</v>
      </c>
      <c r="L9" s="7">
        <f t="shared" si="0"/>
        <v>33036978.800000001</v>
      </c>
      <c r="M9" s="8">
        <v>15917600</v>
      </c>
      <c r="N9" s="8">
        <v>17119378.800000001</v>
      </c>
      <c r="O9" s="23"/>
      <c r="P9" s="1"/>
      <c r="Q9" s="1"/>
      <c r="R9" s="1"/>
      <c r="S9" s="1"/>
    </row>
    <row r="10" spans="1:19" ht="285" customHeight="1" x14ac:dyDescent="0.15">
      <c r="A10" s="4">
        <v>4</v>
      </c>
      <c r="B10" s="9" t="s">
        <v>22</v>
      </c>
      <c r="C10" s="4" t="s">
        <v>23</v>
      </c>
      <c r="D10" s="4" t="s">
        <v>39</v>
      </c>
      <c r="E10" s="4" t="s">
        <v>62</v>
      </c>
      <c r="F10" s="6" t="s">
        <v>63</v>
      </c>
      <c r="G10" s="4" t="s">
        <v>99</v>
      </c>
      <c r="H10" s="4" t="s">
        <v>64</v>
      </c>
      <c r="I10" s="4" t="s">
        <v>65</v>
      </c>
      <c r="J10" s="20" t="s">
        <v>66</v>
      </c>
      <c r="K10" s="20"/>
      <c r="L10" s="7">
        <f t="shared" si="0"/>
        <v>6023314257.2199993</v>
      </c>
      <c r="M10" s="8">
        <v>1990000000</v>
      </c>
      <c r="N10" s="8">
        <v>4033314257.2199998</v>
      </c>
      <c r="O10" s="11" t="s">
        <v>95</v>
      </c>
      <c r="P10" s="1"/>
      <c r="Q10" s="1"/>
      <c r="R10" s="1"/>
      <c r="S10" s="1"/>
    </row>
    <row r="11" spans="1:19" ht="153" customHeight="1" x14ac:dyDescent="0.15">
      <c r="A11" s="4">
        <v>5</v>
      </c>
      <c r="B11" s="5" t="s">
        <v>24</v>
      </c>
      <c r="C11" s="4" t="s">
        <v>23</v>
      </c>
      <c r="D11" s="4" t="s">
        <v>67</v>
      </c>
      <c r="E11" s="4" t="s">
        <v>40</v>
      </c>
      <c r="F11" s="6" t="s">
        <v>33</v>
      </c>
      <c r="G11" s="4" t="s">
        <v>23</v>
      </c>
      <c r="H11" s="4" t="s">
        <v>68</v>
      </c>
      <c r="I11" s="4" t="s">
        <v>41</v>
      </c>
      <c r="J11" s="20" t="s">
        <v>69</v>
      </c>
      <c r="K11" s="20"/>
      <c r="L11" s="7">
        <f t="shared" si="0"/>
        <v>174297365.66999999</v>
      </c>
      <c r="M11" s="8">
        <v>163154205.19</v>
      </c>
      <c r="N11" s="8">
        <v>11143160.48</v>
      </c>
      <c r="O11" s="11" t="s">
        <v>70</v>
      </c>
      <c r="P11" s="1"/>
      <c r="Q11" s="1"/>
      <c r="R11" s="1"/>
      <c r="S11" s="1"/>
    </row>
    <row r="12" spans="1:19" ht="125.45" customHeight="1" x14ac:dyDescent="0.15">
      <c r="A12" s="4">
        <v>6</v>
      </c>
      <c r="B12" s="4" t="s">
        <v>25</v>
      </c>
      <c r="C12" s="4" t="s">
        <v>19</v>
      </c>
      <c r="D12" s="4" t="s">
        <v>34</v>
      </c>
      <c r="E12" s="4" t="s">
        <v>71</v>
      </c>
      <c r="F12" s="6" t="s">
        <v>97</v>
      </c>
      <c r="G12" s="4" t="s">
        <v>98</v>
      </c>
      <c r="H12" s="4" t="s">
        <v>72</v>
      </c>
      <c r="I12" s="4" t="s">
        <v>73</v>
      </c>
      <c r="J12" s="20" t="s">
        <v>74</v>
      </c>
      <c r="K12" s="20"/>
      <c r="L12" s="7">
        <f t="shared" si="0"/>
        <v>53511750.409999996</v>
      </c>
      <c r="M12" s="8">
        <v>30000000</v>
      </c>
      <c r="N12" s="12">
        <v>23511750.41</v>
      </c>
      <c r="O12" s="11" t="s">
        <v>70</v>
      </c>
      <c r="P12" s="1"/>
      <c r="Q12" s="1"/>
      <c r="R12" s="1"/>
      <c r="S12" s="1"/>
    </row>
    <row r="13" spans="1:19" ht="139.15" customHeight="1" x14ac:dyDescent="0.15">
      <c r="A13" s="4">
        <v>7</v>
      </c>
      <c r="B13" s="4" t="s">
        <v>26</v>
      </c>
      <c r="C13" s="4" t="s">
        <v>19</v>
      </c>
      <c r="D13" s="4" t="s">
        <v>75</v>
      </c>
      <c r="E13" s="4" t="s">
        <v>76</v>
      </c>
      <c r="F13" s="6" t="s">
        <v>77</v>
      </c>
      <c r="G13" s="4" t="s">
        <v>19</v>
      </c>
      <c r="H13" s="4" t="s">
        <v>78</v>
      </c>
      <c r="I13" s="13" t="s">
        <v>79</v>
      </c>
      <c r="J13" s="20" t="s">
        <v>80</v>
      </c>
      <c r="K13" s="20"/>
      <c r="L13" s="7">
        <f t="shared" si="0"/>
        <v>35904047.469999999</v>
      </c>
      <c r="M13" s="8">
        <v>18885960.550000001</v>
      </c>
      <c r="N13" s="8">
        <v>17018086.920000002</v>
      </c>
      <c r="O13" s="11" t="s">
        <v>94</v>
      </c>
      <c r="P13" s="1"/>
      <c r="Q13" s="1"/>
      <c r="R13" s="1"/>
      <c r="S13" s="1"/>
    </row>
    <row r="14" spans="1:19" ht="139.15" customHeight="1" x14ac:dyDescent="0.15">
      <c r="A14" s="4">
        <v>8</v>
      </c>
      <c r="B14" s="4" t="s">
        <v>27</v>
      </c>
      <c r="C14" s="4" t="s">
        <v>19</v>
      </c>
      <c r="D14" s="4" t="s">
        <v>35</v>
      </c>
      <c r="E14" s="14" t="s">
        <v>36</v>
      </c>
      <c r="F14" s="6" t="s">
        <v>81</v>
      </c>
      <c r="G14" s="4" t="s">
        <v>19</v>
      </c>
      <c r="H14" s="4" t="s">
        <v>82</v>
      </c>
      <c r="I14" s="4" t="s">
        <v>83</v>
      </c>
      <c r="J14" s="20" t="s">
        <v>84</v>
      </c>
      <c r="K14" s="20"/>
      <c r="L14" s="7">
        <f t="shared" si="0"/>
        <v>24351601.689999998</v>
      </c>
      <c r="M14" s="12">
        <v>11987485.18</v>
      </c>
      <c r="N14" s="15">
        <v>12364116.51</v>
      </c>
      <c r="O14" s="11" t="s">
        <v>92</v>
      </c>
      <c r="P14" s="1"/>
      <c r="Q14" s="1"/>
      <c r="R14" s="1"/>
      <c r="S14" s="1"/>
    </row>
    <row r="15" spans="1:19" ht="288" x14ac:dyDescent="0.15">
      <c r="A15" s="4">
        <v>9</v>
      </c>
      <c r="B15" s="4" t="s">
        <v>28</v>
      </c>
      <c r="C15" s="4" t="s">
        <v>91</v>
      </c>
      <c r="D15" s="4" t="s">
        <v>85</v>
      </c>
      <c r="E15" s="14" t="s">
        <v>36</v>
      </c>
      <c r="F15" s="6" t="s">
        <v>101</v>
      </c>
      <c r="G15" s="4" t="s">
        <v>100</v>
      </c>
      <c r="H15" s="4" t="s">
        <v>86</v>
      </c>
      <c r="I15" s="4" t="s">
        <v>42</v>
      </c>
      <c r="J15" s="20" t="s">
        <v>87</v>
      </c>
      <c r="K15" s="20"/>
      <c r="L15" s="7">
        <f t="shared" si="0"/>
        <v>1661457284.72</v>
      </c>
      <c r="M15" s="16">
        <v>400000000</v>
      </c>
      <c r="N15" s="8">
        <v>1261457284.72</v>
      </c>
      <c r="O15" s="17" t="s">
        <v>93</v>
      </c>
      <c r="P15" s="1"/>
      <c r="Q15" s="1"/>
      <c r="R15" s="1"/>
      <c r="S15" s="1"/>
    </row>
    <row r="16" spans="1:19" x14ac:dyDescent="0.15">
      <c r="A16" s="18"/>
      <c r="B16" s="18"/>
      <c r="C16" s="18"/>
      <c r="D16" s="18"/>
      <c r="E16" s="18"/>
      <c r="F16" s="18"/>
      <c r="G16" s="18"/>
      <c r="H16" s="18"/>
      <c r="I16" s="18"/>
      <c r="J16" s="18"/>
      <c r="K16" s="18" t="s">
        <v>88</v>
      </c>
      <c r="L16" s="19">
        <f>SUM(L4:L15)</f>
        <v>9531969318.5999985</v>
      </c>
      <c r="M16" s="19">
        <f>SUM(M4:M15)</f>
        <v>3487063894.9200001</v>
      </c>
      <c r="N16" s="19">
        <f>SUM(N4:N15)</f>
        <v>6044905423.6799994</v>
      </c>
      <c r="O16" s="18"/>
      <c r="P16" s="1"/>
      <c r="Q16" s="1"/>
      <c r="R16" s="1"/>
      <c r="S16" s="1"/>
    </row>
    <row r="17" spans="1:19" ht="14.45" customHeight="1" x14ac:dyDescent="0.15">
      <c r="A17" s="24" t="s">
        <v>89</v>
      </c>
      <c r="B17" s="24"/>
      <c r="C17" s="24"/>
      <c r="D17" s="24"/>
      <c r="E17" s="24"/>
      <c r="F17" s="24"/>
      <c r="G17" s="24"/>
      <c r="H17" s="24"/>
      <c r="I17" s="24"/>
      <c r="J17" s="24"/>
      <c r="K17" s="24"/>
      <c r="L17" s="24"/>
      <c r="M17" s="24"/>
      <c r="N17" s="24"/>
      <c r="O17" s="18"/>
      <c r="P17" s="1"/>
      <c r="Q17" s="1"/>
      <c r="R17" s="1"/>
      <c r="S17" s="1"/>
    </row>
  </sheetData>
  <mergeCells count="33">
    <mergeCell ref="A17:N17"/>
    <mergeCell ref="A1:O1"/>
    <mergeCell ref="A2:O2"/>
    <mergeCell ref="A5:A6"/>
    <mergeCell ref="B5:B6"/>
    <mergeCell ref="C5:C6"/>
    <mergeCell ref="A7:A9"/>
    <mergeCell ref="B7:B9"/>
    <mergeCell ref="C7:C9"/>
    <mergeCell ref="J15:K15"/>
    <mergeCell ref="J7:J9"/>
    <mergeCell ref="F7:F9"/>
    <mergeCell ref="J3:K3"/>
    <mergeCell ref="J5:K5"/>
    <mergeCell ref="J6:K6"/>
    <mergeCell ref="J4:K4"/>
    <mergeCell ref="J10:K10"/>
    <mergeCell ref="J11:K11"/>
    <mergeCell ref="J12:K12"/>
    <mergeCell ref="J13:K13"/>
    <mergeCell ref="J14:K14"/>
    <mergeCell ref="G5:G6"/>
    <mergeCell ref="O7:O9"/>
    <mergeCell ref="E5:E6"/>
    <mergeCell ref="D5:D6"/>
    <mergeCell ref="I5:I6"/>
    <mergeCell ref="H5:H6"/>
    <mergeCell ref="O5:O6"/>
    <mergeCell ref="E7:E9"/>
    <mergeCell ref="D7:D9"/>
    <mergeCell ref="G7:G9"/>
    <mergeCell ref="H7:H9"/>
    <mergeCell ref="I7:I9"/>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14</vt:i4>
      </vt:variant>
    </vt:vector>
  </HeadingPairs>
  <TitlesOfParts>
    <vt:vector size="17" baseType="lpstr">
      <vt:lpstr>Sheet1</vt:lpstr>
      <vt:lpstr>Sheet2</vt:lpstr>
      <vt:lpstr>Sheet3</vt:lpstr>
      <vt:lpstr>Sheet1!_Toc494284924</vt:lpstr>
      <vt:lpstr>Sheet1!_Toc494284925</vt:lpstr>
      <vt:lpstr>Sheet1!_Toc494284926</vt:lpstr>
      <vt:lpstr>Sheet1!_Toc494284927</vt:lpstr>
      <vt:lpstr>Sheet1!_Toc494284928</vt:lpstr>
      <vt:lpstr>Sheet1!_Toc494284929</vt:lpstr>
      <vt:lpstr>Sheet1!_Toc494284930</vt:lpstr>
      <vt:lpstr>Sheet1!_Toc494284931</vt:lpstr>
      <vt:lpstr>Sheet1!_Toc494284932</vt:lpstr>
      <vt:lpstr>Sheet1!_Toc494284933</vt:lpstr>
      <vt:lpstr>Sheet1!_Toc494284934</vt:lpstr>
      <vt:lpstr>Sheet1!_Toc494284935</vt:lpstr>
      <vt:lpstr>Sheet1!_Toc494284936</vt:lpstr>
      <vt:lpstr>Sheet1!_Toc494284937</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2025-03-03T02:08:23Z</dcterms:modified>
</cp:coreProperties>
</file>